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20" yWindow="0" windowWidth="28940" windowHeight="1824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8" i="1" l="1"/>
  <c r="D10" i="1"/>
  <c r="D16" i="1"/>
  <c r="D33" i="1"/>
  <c r="D34" i="1"/>
  <c r="C13" i="1"/>
  <c r="C14" i="1"/>
  <c r="C15" i="1"/>
  <c r="C17" i="1"/>
  <c r="C18" i="1"/>
  <c r="C19" i="1"/>
  <c r="C20" i="1"/>
  <c r="C21" i="1"/>
  <c r="C22" i="1"/>
  <c r="C23" i="1"/>
  <c r="C24" i="1"/>
  <c r="C26" i="1"/>
  <c r="C27" i="1"/>
  <c r="C29" i="1"/>
  <c r="C30" i="1"/>
  <c r="C31" i="1"/>
  <c r="C32" i="1"/>
  <c r="C33" i="1"/>
  <c r="C34" i="1"/>
  <c r="C9" i="1"/>
  <c r="D9" i="1"/>
  <c r="D8" i="1"/>
  <c r="C7" i="1"/>
  <c r="D7" i="1"/>
  <c r="D6" i="1"/>
  <c r="D5" i="1"/>
</calcChain>
</file>

<file path=xl/sharedStrings.xml><?xml version="1.0" encoding="utf-8"?>
<sst xmlns="http://schemas.openxmlformats.org/spreadsheetml/2006/main" count="36" uniqueCount="34">
  <si>
    <t>Annual</t>
  </si>
  <si>
    <t>Monthly</t>
  </si>
  <si>
    <t>Gross Income</t>
  </si>
  <si>
    <t>Expenses</t>
  </si>
  <si>
    <t>Source: FinancialSamurai.com</t>
  </si>
  <si>
    <t>Living A Middle Class Lifestyle On $300,000 A Year In An Expensive Metropolitan Area</t>
  </si>
  <si>
    <t>401k Contribution (combined max contribution)</t>
  </si>
  <si>
    <t>Taxable Income After 401k Contributions</t>
  </si>
  <si>
    <t>Taxable Income After $24,000 Standard Deduction and 401k Contributions</t>
  </si>
  <si>
    <t>Tax Bill (24% Federal, 9% State, 7.65% FICA, 32% Effective Total)</t>
  </si>
  <si>
    <t xml:space="preserve">Net Income + $2,000 Child Tax Credit + $24K non-cash standard deduction </t>
  </si>
  <si>
    <t>Childcare &amp; babysitting assistance (1 child, $20/h, 25h/week)</t>
  </si>
  <si>
    <t>Food for three (includes weekly date night)</t>
  </si>
  <si>
    <t>Mortgage ($2K principal / $1.9K interest a month)</t>
  </si>
  <si>
    <t>Property tax (1.28% on $1.5M)</t>
  </si>
  <si>
    <t>Property insurance</t>
  </si>
  <si>
    <t>Property maintenance</t>
  </si>
  <si>
    <t>Life insurance ($2M term)</t>
  </si>
  <si>
    <t>Umbrella policy ($2M)</t>
  </si>
  <si>
    <t>Health Care (employer subsidized)</t>
  </si>
  <si>
    <t>Baby/toddler (diapers, toys, crib, stroller, play pen, etc)</t>
  </si>
  <si>
    <t>Three weeks of vacation per year</t>
  </si>
  <si>
    <t>Car payment (Volvo XC90 SUV)</t>
  </si>
  <si>
    <t>Car insurance and maintenance</t>
  </si>
  <si>
    <t>Gas (92 octane or higher)</t>
  </si>
  <si>
    <t>Utilities (electric, water, trash)</t>
  </si>
  <si>
    <t>Clothes for all three (Coach instead of Gucci, BR/Gap instead of Armani)</t>
  </si>
  <si>
    <t>529 Plan (K-12 + college)</t>
  </si>
  <si>
    <t>Charity (foster care, Feed The Children, UNICEF)</t>
  </si>
  <si>
    <t>Entertainment (Netflix, shows, sporting events, social functions, w/e getaways)</t>
  </si>
  <si>
    <t xml:space="preserve">Total Expenses </t>
  </si>
  <si>
    <t>Cash Flow After Expenses To Pay For Miscellaneous</t>
  </si>
  <si>
    <r>
      <rPr>
        <b/>
        <sz val="10"/>
        <rFont val="Arial"/>
      </rPr>
      <t>Cities in consideration:</t>
    </r>
    <r>
      <rPr>
        <sz val="10"/>
        <color rgb="FF000000"/>
        <rFont val="Arial"/>
      </rPr>
      <t xml:space="preserve"> SF, NYC, Boston, LA, San Diego, Seattle, DC, Boston, Miami, Denver, Vancouver, Toronto</t>
    </r>
  </si>
  <si>
    <t>Mobile 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</si>
</sst>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8" x14ac:knownFonts="1">
    <font>
      <sz val="10"/>
      <color rgb="FF000000"/>
      <name val="Arial"/>
    </font>
    <font>
      <b/>
      <sz val="14"/>
      <name val="Arial"/>
    </font>
    <font>
      <sz val="14"/>
      <name val="Arial"/>
    </font>
    <font>
      <sz val="10"/>
      <name val="Arial"/>
    </font>
    <font>
      <b/>
      <sz val="15"/>
      <name val="Arial"/>
    </font>
    <font>
      <sz val="14"/>
      <color rgb="FF000000"/>
      <name val="Arial"/>
    </font>
    <font>
      <b/>
      <sz val="16"/>
      <name val="Arial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E6B8AF"/>
        <bgColor rgb="FFE6B8AF"/>
      </patternFill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/>
    <xf numFmtId="164" fontId="1" fillId="0" borderId="7" xfId="0" applyNumberFormat="1" applyFont="1" applyBorder="1" applyAlignment="1"/>
    <xf numFmtId="164" fontId="1" fillId="0" borderId="8" xfId="0" applyNumberFormat="1" applyFont="1" applyBorder="1"/>
    <xf numFmtId="0" fontId="2" fillId="0" borderId="4" xfId="0" applyFont="1" applyBorder="1" applyAlignment="1"/>
    <xf numFmtId="164" fontId="2" fillId="0" borderId="0" xfId="0" applyNumberFormat="1" applyFont="1" applyAlignment="1"/>
    <xf numFmtId="164" fontId="2" fillId="0" borderId="5" xfId="0" applyNumberFormat="1" applyFont="1" applyBorder="1"/>
    <xf numFmtId="0" fontId="2" fillId="0" borderId="0" xfId="0" applyFont="1"/>
    <xf numFmtId="0" fontId="2" fillId="0" borderId="5" xfId="0" applyFont="1" applyBorder="1"/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164" fontId="2" fillId="0" borderId="5" xfId="0" applyNumberFormat="1" applyFont="1" applyBorder="1" applyAlignment="1"/>
    <xf numFmtId="0" fontId="1" fillId="2" borderId="4" xfId="0" applyFont="1" applyFill="1" applyBorder="1" applyAlignment="1"/>
    <xf numFmtId="164" fontId="1" fillId="2" borderId="0" xfId="0" applyNumberFormat="1" applyFont="1" applyFill="1"/>
    <xf numFmtId="164" fontId="1" fillId="2" borderId="5" xfId="0" applyNumberFormat="1" applyFont="1" applyFill="1" applyBorder="1"/>
    <xf numFmtId="0" fontId="3" fillId="0" borderId="7" xfId="0" applyFont="1" applyBorder="1"/>
    <xf numFmtId="0" fontId="3" fillId="0" borderId="8" xfId="0" applyFont="1" applyBorder="1"/>
    <xf numFmtId="164" fontId="2" fillId="3" borderId="0" xfId="0" applyNumberFormat="1" applyFont="1" applyFill="1" applyAlignment="1"/>
    <xf numFmtId="0" fontId="4" fillId="0" borderId="1" xfId="0" applyFont="1" applyBorder="1" applyAlignment="1"/>
    <xf numFmtId="0" fontId="1" fillId="4" borderId="4" xfId="0" applyFont="1" applyFill="1" applyBorder="1" applyAlignment="1"/>
    <xf numFmtId="164" fontId="1" fillId="4" borderId="0" xfId="0" applyNumberFormat="1" applyFont="1" applyFill="1" applyAlignment="1"/>
    <xf numFmtId="164" fontId="1" fillId="4" borderId="5" xfId="0" applyNumberFormat="1" applyFont="1" applyFill="1" applyBorder="1"/>
    <xf numFmtId="0" fontId="5" fillId="3" borderId="4" xfId="0" applyFont="1" applyFill="1" applyBorder="1" applyAlignment="1"/>
    <xf numFmtId="164" fontId="2" fillId="3" borderId="5" xfId="0" applyNumberFormat="1" applyFont="1" applyFill="1" applyBorder="1" applyAlignment="1"/>
    <xf numFmtId="0" fontId="1" fillId="4" borderId="6" xfId="0" applyFont="1" applyFill="1" applyBorder="1" applyAlignment="1"/>
    <xf numFmtId="164" fontId="1" fillId="4" borderId="7" xfId="0" applyNumberFormat="1" applyFont="1" applyFill="1" applyBorder="1"/>
    <xf numFmtId="164" fontId="1" fillId="4" borderId="8" xfId="0" applyNumberFormat="1" applyFont="1" applyFill="1" applyBorder="1"/>
    <xf numFmtId="0" fontId="3" fillId="0" borderId="5" xfId="0" applyFont="1" applyBorder="1"/>
    <xf numFmtId="0" fontId="6" fillId="0" borderId="6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6"/>
  <sheetViews>
    <sheetView showGridLines="0" tabSelected="1" workbookViewId="0"/>
  </sheetViews>
  <sheetFormatPr baseColWidth="10" defaultColWidth="14.5" defaultRowHeight="15.75" customHeight="1" x14ac:dyDescent="0"/>
  <cols>
    <col min="2" max="2" width="92.5" customWidth="1"/>
    <col min="3" max="3" width="26.6640625" customWidth="1"/>
    <col min="4" max="4" width="19.6640625" customWidth="1"/>
  </cols>
  <sheetData>
    <row r="3" spans="2:4" ht="18">
      <c r="B3" s="23" t="s">
        <v>5</v>
      </c>
      <c r="C3" s="1"/>
      <c r="D3" s="2"/>
    </row>
    <row r="4" spans="2:4" ht="23.25" customHeight="1">
      <c r="B4" s="3"/>
      <c r="C4" s="4" t="s">
        <v>0</v>
      </c>
      <c r="D4" s="5" t="s">
        <v>1</v>
      </c>
    </row>
    <row r="5" spans="2:4" ht="17">
      <c r="B5" s="6" t="s">
        <v>2</v>
      </c>
      <c r="C5" s="7">
        <v>300000</v>
      </c>
      <c r="D5" s="8">
        <f t="shared" ref="D5:D10" si="0">C5/12</f>
        <v>25000</v>
      </c>
    </row>
    <row r="6" spans="2:4" ht="17">
      <c r="B6" s="9" t="s">
        <v>6</v>
      </c>
      <c r="C6" s="10">
        <v>37000</v>
      </c>
      <c r="D6" s="11">
        <f t="shared" si="0"/>
        <v>3083.3333333333335</v>
      </c>
    </row>
    <row r="7" spans="2:4" ht="17">
      <c r="B7" s="9" t="s">
        <v>7</v>
      </c>
      <c r="C7" s="10">
        <f>C5-C6</f>
        <v>263000</v>
      </c>
      <c r="D7" s="11">
        <f t="shared" si="0"/>
        <v>21916.666666666668</v>
      </c>
    </row>
    <row r="8" spans="2:4" ht="17">
      <c r="B8" s="9" t="s">
        <v>8</v>
      </c>
      <c r="C8" s="10">
        <v>239000</v>
      </c>
      <c r="D8" s="16">
        <f t="shared" si="0"/>
        <v>19916.666666666668</v>
      </c>
    </row>
    <row r="9" spans="2:4" ht="17">
      <c r="B9" s="9" t="s">
        <v>9</v>
      </c>
      <c r="C9" s="10">
        <f>C8*0.32</f>
        <v>76480</v>
      </c>
      <c r="D9" s="11">
        <f t="shared" si="0"/>
        <v>6373.333333333333</v>
      </c>
    </row>
    <row r="10" spans="2:4" ht="17">
      <c r="B10" s="24" t="s">
        <v>10</v>
      </c>
      <c r="C10" s="25">
        <v>188520</v>
      </c>
      <c r="D10" s="26">
        <f t="shared" si="0"/>
        <v>15710</v>
      </c>
    </row>
    <row r="11" spans="2:4" ht="17">
      <c r="B11" s="3"/>
      <c r="C11" s="12"/>
      <c r="D11" s="13"/>
    </row>
    <row r="12" spans="2:4" ht="17">
      <c r="B12" s="6" t="s">
        <v>3</v>
      </c>
      <c r="C12" s="14" t="s">
        <v>0</v>
      </c>
      <c r="D12" s="15" t="s">
        <v>1</v>
      </c>
    </row>
    <row r="13" spans="2:4" ht="17">
      <c r="B13" s="9" t="s">
        <v>11</v>
      </c>
      <c r="C13" s="10">
        <f t="shared" ref="C13:C15" si="1">D13*12</f>
        <v>24000</v>
      </c>
      <c r="D13" s="16">
        <v>2000</v>
      </c>
    </row>
    <row r="14" spans="2:4" ht="17">
      <c r="B14" s="9" t="s">
        <v>12</v>
      </c>
      <c r="C14" s="10">
        <f t="shared" si="1"/>
        <v>25200</v>
      </c>
      <c r="D14" s="16">
        <v>2100</v>
      </c>
    </row>
    <row r="15" spans="2:4" ht="17">
      <c r="B15" s="9" t="s">
        <v>13</v>
      </c>
      <c r="C15" s="10">
        <f t="shared" si="1"/>
        <v>46800</v>
      </c>
      <c r="D15" s="16">
        <v>3900</v>
      </c>
    </row>
    <row r="16" spans="2:4" ht="17">
      <c r="B16" s="9" t="s">
        <v>14</v>
      </c>
      <c r="C16" s="10">
        <v>19200</v>
      </c>
      <c r="D16" s="16">
        <f>C16/12</f>
        <v>1600</v>
      </c>
    </row>
    <row r="17" spans="2:4" ht="17">
      <c r="B17" s="9" t="s">
        <v>15</v>
      </c>
      <c r="C17" s="10">
        <f t="shared" ref="C17:C24" si="2">D17*12</f>
        <v>1560</v>
      </c>
      <c r="D17" s="16">
        <v>130</v>
      </c>
    </row>
    <row r="18" spans="2:4" ht="17">
      <c r="B18" s="27" t="s">
        <v>16</v>
      </c>
      <c r="C18" s="22">
        <f t="shared" si="2"/>
        <v>3600</v>
      </c>
      <c r="D18" s="28">
        <v>300</v>
      </c>
    </row>
    <row r="19" spans="2:4" ht="17">
      <c r="B19" s="9" t="s">
        <v>17</v>
      </c>
      <c r="C19" s="10">
        <f t="shared" si="2"/>
        <v>1800</v>
      </c>
      <c r="D19" s="16">
        <v>150</v>
      </c>
    </row>
    <row r="20" spans="2:4" ht="17">
      <c r="B20" s="9" t="s">
        <v>18</v>
      </c>
      <c r="C20" s="10">
        <f t="shared" si="2"/>
        <v>420</v>
      </c>
      <c r="D20" s="16">
        <v>35</v>
      </c>
    </row>
    <row r="21" spans="2:4" ht="17">
      <c r="B21" s="9" t="s">
        <v>19</v>
      </c>
      <c r="C21" s="10">
        <f t="shared" si="2"/>
        <v>8400</v>
      </c>
      <c r="D21" s="16">
        <v>700</v>
      </c>
    </row>
    <row r="22" spans="2:4" ht="17">
      <c r="B22" s="9" t="s">
        <v>20</v>
      </c>
      <c r="C22" s="10">
        <f t="shared" si="2"/>
        <v>6000</v>
      </c>
      <c r="D22" s="16">
        <v>500</v>
      </c>
    </row>
    <row r="23" spans="2:4" ht="17">
      <c r="B23" s="9" t="s">
        <v>21</v>
      </c>
      <c r="C23" s="10">
        <f t="shared" si="2"/>
        <v>7800</v>
      </c>
      <c r="D23" s="16">
        <v>650</v>
      </c>
    </row>
    <row r="24" spans="2:4" ht="17">
      <c r="B24" s="9" t="s">
        <v>22</v>
      </c>
      <c r="C24" s="10">
        <f t="shared" si="2"/>
        <v>8400</v>
      </c>
      <c r="D24" s="16">
        <v>700</v>
      </c>
    </row>
    <row r="25" spans="2:4" ht="17">
      <c r="B25" s="9" t="s">
        <v>23</v>
      </c>
      <c r="C25" s="10">
        <v>1200</v>
      </c>
      <c r="D25" s="16">
        <v>100</v>
      </c>
    </row>
    <row r="26" spans="2:4" ht="17">
      <c r="B26" s="9" t="s">
        <v>24</v>
      </c>
      <c r="C26" s="10">
        <f t="shared" ref="C26:C32" si="3">D26*12</f>
        <v>3000</v>
      </c>
      <c r="D26" s="16">
        <v>250</v>
      </c>
    </row>
    <row r="27" spans="2:4" ht="17">
      <c r="B27" s="9" t="s">
        <v>25</v>
      </c>
      <c r="C27" s="10">
        <f t="shared" si="3"/>
        <v>2640</v>
      </c>
      <c r="D27" s="16">
        <v>220</v>
      </c>
    </row>
    <row r="28" spans="2:4" ht="17">
      <c r="B28" s="9" t="s">
        <v>33</v>
      </c>
      <c r="C28" s="10">
        <f t="shared" si="3"/>
        <v>1200</v>
      </c>
      <c r="D28" s="16">
        <v>100</v>
      </c>
    </row>
    <row r="29" spans="2:4" ht="17">
      <c r="B29" s="9" t="s">
        <v>26</v>
      </c>
      <c r="C29" s="10">
        <f t="shared" si="3"/>
        <v>6000</v>
      </c>
      <c r="D29" s="16">
        <v>500</v>
      </c>
    </row>
    <row r="30" spans="2:4" ht="17">
      <c r="B30" s="9" t="s">
        <v>27</v>
      </c>
      <c r="C30" s="10">
        <f t="shared" si="3"/>
        <v>8400</v>
      </c>
      <c r="D30" s="16">
        <v>700</v>
      </c>
    </row>
    <row r="31" spans="2:4" ht="17">
      <c r="B31" s="9" t="s">
        <v>28</v>
      </c>
      <c r="C31" s="10">
        <f t="shared" si="3"/>
        <v>2400</v>
      </c>
      <c r="D31" s="16">
        <v>200</v>
      </c>
    </row>
    <row r="32" spans="2:4" ht="17">
      <c r="B32" s="9" t="s">
        <v>29</v>
      </c>
      <c r="C32" s="10">
        <f t="shared" si="3"/>
        <v>7200</v>
      </c>
      <c r="D32" s="16">
        <v>600</v>
      </c>
    </row>
    <row r="33" spans="2:4" ht="17">
      <c r="B33" s="17" t="s">
        <v>30</v>
      </c>
      <c r="C33" s="18">
        <f t="shared" ref="C33:D33" si="4">SUM(C13:C32)</f>
        <v>185220</v>
      </c>
      <c r="D33" s="19">
        <f t="shared" si="4"/>
        <v>15435</v>
      </c>
    </row>
    <row r="34" spans="2:4" ht="17">
      <c r="B34" s="29" t="s">
        <v>31</v>
      </c>
      <c r="C34" s="30">
        <f t="shared" ref="C34:D34" si="5">C10-C33</f>
        <v>3300</v>
      </c>
      <c r="D34" s="31">
        <f t="shared" si="5"/>
        <v>275</v>
      </c>
    </row>
    <row r="35" spans="2:4" ht="17">
      <c r="B35" s="9" t="s">
        <v>32</v>
      </c>
      <c r="D35" s="32"/>
    </row>
    <row r="36" spans="2:4" ht="19" customHeight="1">
      <c r="B36" s="33" t="s">
        <v>4</v>
      </c>
      <c r="C36" s="20"/>
      <c r="D36" s="2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MBP</cp:lastModifiedBy>
  <dcterms:created xsi:type="dcterms:W3CDTF">2018-03-22T18:32:28Z</dcterms:created>
  <dcterms:modified xsi:type="dcterms:W3CDTF">2018-03-22T18:34:12Z</dcterms:modified>
</cp:coreProperties>
</file>